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L385" s="1"/>
  <c r="J384"/>
  <c r="I384"/>
  <c r="I385" s="1"/>
  <c r="H384"/>
  <c r="G384"/>
  <c r="G385" s="1"/>
  <c r="F384"/>
  <c r="A375"/>
  <c r="L374"/>
  <c r="J374"/>
  <c r="J385" s="1"/>
  <c r="I374"/>
  <c r="H374"/>
  <c r="H385" s="1"/>
  <c r="G374"/>
  <c r="F374"/>
  <c r="F385" s="1"/>
  <c r="B366"/>
  <c r="A366"/>
  <c r="L365"/>
  <c r="J365"/>
  <c r="J366" s="1"/>
  <c r="I365"/>
  <c r="H365"/>
  <c r="H366" s="1"/>
  <c r="G365"/>
  <c r="F365"/>
  <c r="F366" s="1"/>
  <c r="A356"/>
  <c r="L355"/>
  <c r="L366" s="1"/>
  <c r="J355"/>
  <c r="I355"/>
  <c r="I366" s="1"/>
  <c r="H355"/>
  <c r="G355"/>
  <c r="G366" s="1"/>
  <c r="F355"/>
  <c r="B347"/>
  <c r="A347"/>
  <c r="L346"/>
  <c r="L347" s="1"/>
  <c r="J346"/>
  <c r="I346"/>
  <c r="I347" s="1"/>
  <c r="H346"/>
  <c r="G346"/>
  <c r="G347" s="1"/>
  <c r="F346"/>
  <c r="A337"/>
  <c r="L336"/>
  <c r="J336"/>
  <c r="J347" s="1"/>
  <c r="I336"/>
  <c r="H336"/>
  <c r="H347" s="1"/>
  <c r="G336"/>
  <c r="F336"/>
  <c r="F347" s="1"/>
  <c r="B328"/>
  <c r="A328"/>
  <c r="L327"/>
  <c r="J327"/>
  <c r="J328" s="1"/>
  <c r="I327"/>
  <c r="H327"/>
  <c r="H328" s="1"/>
  <c r="G327"/>
  <c r="F327"/>
  <c r="F328" s="1"/>
  <c r="A318"/>
  <c r="L317"/>
  <c r="L328" s="1"/>
  <c r="J317"/>
  <c r="I317"/>
  <c r="I328" s="1"/>
  <c r="H317"/>
  <c r="G317"/>
  <c r="G328" s="1"/>
  <c r="F317"/>
  <c r="B309"/>
  <c r="A309"/>
  <c r="L308"/>
  <c r="L309" s="1"/>
  <c r="J308"/>
  <c r="I308"/>
  <c r="I309" s="1"/>
  <c r="H308"/>
  <c r="G308"/>
  <c r="G309" s="1"/>
  <c r="F308"/>
  <c r="A299"/>
  <c r="L298"/>
  <c r="J298"/>
  <c r="J309" s="1"/>
  <c r="I298"/>
  <c r="H298"/>
  <c r="H309" s="1"/>
  <c r="G298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F252" s="1"/>
  <c r="B242"/>
  <c r="A242"/>
  <c r="L241"/>
  <c r="L252" s="1"/>
  <c r="J241"/>
  <c r="J252" s="1"/>
  <c r="I241"/>
  <c r="I252" s="1"/>
  <c r="H241"/>
  <c r="H252" s="1"/>
  <c r="G241"/>
  <c r="G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L214" s="1"/>
  <c r="J213"/>
  <c r="J214" s="1"/>
  <c r="I213"/>
  <c r="I214" s="1"/>
  <c r="H213"/>
  <c r="H214" s="1"/>
  <c r="F213"/>
  <c r="F214" s="1"/>
  <c r="G212"/>
  <c r="G213" s="1"/>
  <c r="G214" s="1"/>
  <c r="B204"/>
  <c r="A204"/>
  <c r="L203"/>
  <c r="K201"/>
  <c r="J201"/>
  <c r="I201"/>
  <c r="H201"/>
  <c r="G201"/>
  <c r="F201"/>
  <c r="L99" l="1"/>
  <c r="G22" l="1"/>
  <c r="K11"/>
  <c r="J11"/>
  <c r="I11"/>
  <c r="H11"/>
  <c r="G11"/>
  <c r="F11"/>
  <c r="L13"/>
  <c r="B195" l="1"/>
  <c r="A195"/>
  <c r="L194"/>
  <c r="J194"/>
  <c r="I194"/>
  <c r="H194"/>
  <c r="G194"/>
  <c r="F194"/>
  <c r="A185"/>
  <c r="L184"/>
  <c r="J184"/>
  <c r="I184"/>
  <c r="H184"/>
  <c r="G184"/>
  <c r="F184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I24" s="1"/>
  <c r="H23"/>
  <c r="G23"/>
  <c r="F23"/>
  <c r="F24" s="1"/>
  <c r="B14"/>
  <c r="A14"/>
  <c r="F119" l="1"/>
  <c r="G8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<sst xmlns="http://schemas.openxmlformats.org/spreadsheetml/2006/main" count="574" uniqueCount="102">
  <si>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</si>
  <si>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</si>
  <si>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</si>
  <si>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</si>
  <si>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</si>
  <si>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</si>
  <si>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</si>
  <si>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</si>
  <si>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</si>
  <si>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</si>
  <si>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</si>
  <si>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</si>
  <si>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</si>
  <si>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</si>
  <si>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</si>
  <si>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</si>
  <si>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</si>
  <si>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</si>
  <si>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</si>
  <si>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</si>
  <si>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</si>
  <si>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</si>
  <si>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</si>
  <si>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</si>
  <si>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</si>
  <si>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</si>
  <si>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</si>
  <si>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</si>
  <si>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</si>
  <si>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</si>
  <si>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</si>
  <si>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</si>
  <si>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</si>
  <si>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</si>
  <si>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</si>
  <si>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</si>
  <si>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</si>
  <si>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</si>
  <si>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</si>
  <si>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</si>
  <si>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</si>
  <si>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</si>
  <si>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</si>
  <si>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</si>
  <si>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</si>
  <si>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</si>
  <si>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</si>
  <si>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</si>
  <si>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</si>
  <si>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</si>
  <si>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</si>
  <si>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</si>
  <si>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</si>
  <si>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</si>
  <si>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</si>
  <si>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</si>
  <si>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</si>
  <si>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</si>
  <si>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</si>
  <si>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</si>
  <si>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</si>
  <si>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</si>
  <si>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</si>
  <si>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</si>
  <si>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</si>
  <si>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</si>
  <si>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</si>
  <si>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</si>
  <si>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</si>
  <si>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</si>
  <si>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</si>
  <si>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</si>
  <si>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</si>
  <si>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</si>
  <si>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</si>
  <si>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</si>
  <si>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</si>
  <si>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</si>
  <si>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</si>
  <si>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</si>
  <si>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</si>
  <si>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</si>
  <si>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</si>
  <si>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</si>
  <si>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</si>
  <si>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</si>
  <si>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</si>
  <si>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</si>
  <si>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</si>
  <si>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</si>
  <si>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</si>
  <si>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</si>
  <si>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</si>
  <si>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12 лет и старше </t>
  </si>
  <si>
    <t xml:space="preserve">Салат картофельный с яйцом </t>
  </si>
  <si>
    <t xml:space="preserve">огурец свежий или помидор </t>
  </si>
  <si>
    <t>сыр полутверд проц</t>
  </si>
  <si>
    <t>салат из отварной свеклы с с/ф</t>
  </si>
  <si>
    <t xml:space="preserve">Печеь в сметанном соусе </t>
  </si>
  <si>
    <t xml:space="preserve">директор </t>
  </si>
  <si>
    <t>Е.В. Мусиенко</t>
  </si>
  <si>
    <t>МКОУ "Троицкая средняя общеобразовательная школа № 62"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</si>
</sst>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6" fillId="3" borderId="20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8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3" sqref="R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92" t="s">
        <v>101</v>
      </c>
      <c r="D1" s="93"/>
      <c r="E1" s="93"/>
      <c r="F1" s="12" t="s">
        <v>14</v>
      </c>
      <c r="G1" s="2" t="s">
        <v>15</v>
      </c>
      <c r="H1" s="94" t="s">
        <v>99</v>
      </c>
      <c r="I1" s="94"/>
      <c r="J1" s="94"/>
      <c r="K1" s="94"/>
    </row>
    <row r="2" spans="1:12" ht="18">
      <c r="A2" s="32" t="s">
        <v>5</v>
      </c>
      <c r="C2" s="2"/>
      <c r="G2" s="2" t="s">
        <v>16</v>
      </c>
      <c r="H2" s="94" t="s">
        <v>100</v>
      </c>
      <c r="I2" s="94"/>
      <c r="J2" s="94"/>
      <c r="K2" s="94"/>
    </row>
    <row r="3" spans="1:12" ht="17.25" customHeight="1">
      <c r="A3" s="4" t="s">
        <v>7</v>
      </c>
      <c r="C3" s="2"/>
      <c r="D3" s="3"/>
      <c r="E3" s="35" t="s">
        <v>93</v>
      </c>
      <c r="G3" s="2" t="s">
        <v>17</v>
      </c>
      <c r="H3" s="44">
        <v>4</v>
      </c>
      <c r="I3" s="44">
        <v>2</v>
      </c>
      <c r="J3" s="45">
        <v>2026</v>
      </c>
      <c r="K3" s="46"/>
    </row>
    <row r="4" spans="1:1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 t="s">
        <v>94</v>
      </c>
      <c r="F14" s="63">
        <v>100</v>
      </c>
      <c r="G14" s="64">
        <v>1.8</v>
      </c>
      <c r="H14" s="63">
        <v>1.9</v>
      </c>
      <c r="I14" s="63">
        <v>7.6</v>
      </c>
      <c r="J14" s="63">
        <v>88</v>
      </c>
      <c r="K14" s="65">
        <v>49</v>
      </c>
      <c r="L14" s="39">
        <v>22</v>
      </c>
    </row>
    <row r="15" spans="1:12" ht="15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>
      <c r="A17" s="23"/>
      <c r="B17" s="15"/>
      <c r="C17" s="11"/>
      <c r="D17" s="7" t="s">
        <v>27</v>
      </c>
      <c r="E17" s="51" t="s">
        <v>41</v>
      </c>
      <c r="F17" s="52">
        <v>180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12.8</v>
      </c>
    </row>
    <row r="18" spans="1:12" ht="15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>
      <c r="A23" s="24"/>
      <c r="B23" s="17"/>
      <c r="C23" s="8"/>
      <c r="D23" s="18" t="s">
        <v>31</v>
      </c>
      <c r="E23" s="9"/>
      <c r="F23" s="19">
        <f>SUM(F14:F22)</f>
        <v>1690</v>
      </c>
      <c r="G23" s="19">
        <f t="shared" ref="G23:J23" si="2">SUM(G14:G22)</f>
        <v>77.400000000000006</v>
      </c>
      <c r="H23" s="19">
        <f t="shared" si="2"/>
        <v>794.5</v>
      </c>
      <c r="I23" s="19">
        <f t="shared" si="2"/>
        <v>110.80000000000001</v>
      </c>
      <c r="J23" s="19">
        <f t="shared" si="2"/>
        <v>975.4</v>
      </c>
      <c r="K23" s="25"/>
      <c r="L23" s="19">
        <f t="shared" ref="L23" si="3">SUM(L14:L22)</f>
        <v>131.1</v>
      </c>
    </row>
    <row r="24" spans="1:12" ht="15.75" thickBot="1">
      <c r="A24" s="27">
        <f>A6</f>
        <v>1</v>
      </c>
      <c r="B24" s="28">
        <f>B6</f>
        <v>1</v>
      </c>
      <c r="C24" s="90" t="s">
        <v>4</v>
      </c>
      <c r="D24" s="91"/>
      <c r="E24" s="29"/>
      <c r="F24" s="30">
        <f>F13+F23</f>
        <v>1690</v>
      </c>
      <c r="G24" s="30">
        <f t="shared" ref="G24:J24" si="4">G13+G23</f>
        <v>77.400000000000006</v>
      </c>
      <c r="H24" s="30">
        <f t="shared" si="4"/>
        <v>794.5</v>
      </c>
      <c r="I24" s="30">
        <f t="shared" si="4"/>
        <v>110.80000000000001</v>
      </c>
      <c r="J24" s="30">
        <f t="shared" si="4"/>
        <v>975.4</v>
      </c>
      <c r="K24" s="30"/>
      <c r="L24" s="30">
        <f t="shared" ref="L24" si="5">L13+L23</f>
        <v>219.6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>
      <c r="A26" s="14"/>
      <c r="B26" s="15"/>
      <c r="C26" s="11"/>
      <c r="D26" s="6"/>
      <c r="E26" s="38" t="s">
        <v>61</v>
      </c>
      <c r="F26" s="39">
        <v>100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26</v>
      </c>
    </row>
    <row r="27" spans="1:12" ht="15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6"/>
      <c r="B32" s="17"/>
      <c r="C32" s="8"/>
      <c r="D32" s="18" t="s">
        <v>31</v>
      </c>
      <c r="E32" s="9"/>
      <c r="F32" s="76">
        <f>SUM(F25:F31)</f>
        <v>610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140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 t="s">
        <v>95</v>
      </c>
      <c r="F33" s="39">
        <v>100</v>
      </c>
      <c r="G33" s="39">
        <v>0.5</v>
      </c>
      <c r="H33" s="39">
        <v>1.6</v>
      </c>
      <c r="I33" s="39">
        <v>2.1</v>
      </c>
      <c r="J33" s="39">
        <v>47.3</v>
      </c>
      <c r="K33" s="40"/>
      <c r="L33" s="39">
        <v>26</v>
      </c>
    </row>
    <row r="34" spans="1:12" ht="15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6"/>
      <c r="B42" s="17"/>
      <c r="C42" s="8"/>
      <c r="D42" s="18" t="s">
        <v>31</v>
      </c>
      <c r="E42" s="9"/>
      <c r="F42" s="76">
        <f>SUM(F33:F41)</f>
        <v>1005</v>
      </c>
      <c r="G42" s="76">
        <f t="shared" ref="G42" si="10">SUM(G33:G41)</f>
        <v>51.199999999999996</v>
      </c>
      <c r="H42" s="76">
        <f t="shared" ref="H42" si="11">SUM(H33:H41)</f>
        <v>39.700000000000003</v>
      </c>
      <c r="I42" s="76">
        <f t="shared" ref="I42" si="12">SUM(I33:I41)</f>
        <v>99.200000000000017</v>
      </c>
      <c r="J42" s="76">
        <f t="shared" ref="J42:L42" si="13">SUM(J33:J41)</f>
        <v>930.1</v>
      </c>
      <c r="K42" s="77"/>
      <c r="L42" s="76">
        <f t="shared" si="13"/>
        <v>200.10000000000002</v>
      </c>
    </row>
    <row r="43" spans="1:12" ht="15.75" customHeight="1" thickBot="1">
      <c r="A43" s="31">
        <f>A25</f>
        <v>1</v>
      </c>
      <c r="B43" s="31">
        <f>B25</f>
        <v>2</v>
      </c>
      <c r="C43" s="90" t="s">
        <v>4</v>
      </c>
      <c r="D43" s="91"/>
      <c r="E43" s="29"/>
      <c r="F43" s="30">
        <f>F32+F42</f>
        <v>1615</v>
      </c>
      <c r="G43" s="30">
        <f t="shared" ref="G43" si="14">G32+G42</f>
        <v>80.199999999999989</v>
      </c>
      <c r="H43" s="30">
        <f t="shared" ref="H43" si="15">H32+H42</f>
        <v>66.800000000000011</v>
      </c>
      <c r="I43" s="30">
        <f t="shared" ref="I43" si="16">I32+I42</f>
        <v>208.8</v>
      </c>
      <c r="J43" s="30">
        <f t="shared" ref="J43:L43" si="17">J32+J42</f>
        <v>1684.9</v>
      </c>
      <c r="K43" s="30"/>
      <c r="L43" s="30">
        <f t="shared" si="17"/>
        <v>340.1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>
      <c r="A45" s="23"/>
      <c r="B45" s="15"/>
      <c r="C45" s="11"/>
      <c r="D45" s="6"/>
      <c r="E45" s="51" t="s">
        <v>96</v>
      </c>
      <c r="F45" s="39">
        <v>15</v>
      </c>
      <c r="G45" s="39">
        <v>4.3</v>
      </c>
      <c r="H45" s="39">
        <v>2.9</v>
      </c>
      <c r="I45" s="39"/>
      <c r="J45" s="39">
        <v>53.7</v>
      </c>
      <c r="K45" s="40"/>
      <c r="L45" s="39">
        <v>14</v>
      </c>
    </row>
    <row r="46" spans="1:12" ht="15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34.700000000000003</v>
      </c>
      <c r="H51" s="19">
        <f t="shared" ref="H51" si="19">SUM(H44:H50)</f>
        <v>26.699999999999996</v>
      </c>
      <c r="I51" s="19">
        <f t="shared" ref="I51" si="20">SUM(I44:I50)</f>
        <v>69.5</v>
      </c>
      <c r="J51" s="19">
        <f t="shared" ref="J51:L51" si="21">SUM(J44:J50)</f>
        <v>677.8</v>
      </c>
      <c r="K51" s="25"/>
      <c r="L51" s="19">
        <f t="shared" si="21"/>
        <v>234.5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>
      <c r="A55" s="23"/>
      <c r="B55" s="15"/>
      <c r="C55" s="11"/>
      <c r="D55" s="7" t="s">
        <v>27</v>
      </c>
      <c r="E55" s="83" t="s">
        <v>84</v>
      </c>
      <c r="F55" s="39">
        <v>180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16.5</v>
      </c>
    </row>
    <row r="56" spans="1:12" ht="15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169</v>
      </c>
    </row>
    <row r="62" spans="1:12" ht="15.75" customHeight="1" thickBot="1">
      <c r="A62" s="27">
        <f>A44</f>
        <v>1</v>
      </c>
      <c r="B62" s="28">
        <f>B44</f>
        <v>3</v>
      </c>
      <c r="C62" s="90" t="s">
        <v>4</v>
      </c>
      <c r="D62" s="91"/>
      <c r="E62" s="29"/>
      <c r="F62" s="30">
        <f>F51+F61</f>
        <v>1510</v>
      </c>
      <c r="G62" s="30">
        <f t="shared" ref="G62" si="26">G51+G61</f>
        <v>66.800000000000011</v>
      </c>
      <c r="H62" s="30">
        <f t="shared" ref="H62" si="27">H51+H61</f>
        <v>53.5</v>
      </c>
      <c r="I62" s="30">
        <f t="shared" ref="I62" si="28">I51+I61</f>
        <v>182.1</v>
      </c>
      <c r="J62" s="30">
        <f t="shared" ref="J62:L62" si="29">J51+J61</f>
        <v>1611.8</v>
      </c>
      <c r="K62" s="30"/>
      <c r="L62" s="30">
        <f t="shared" si="29"/>
        <v>403.5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>
      <c r="A64" s="23"/>
      <c r="B64" s="15"/>
      <c r="C64" s="11"/>
      <c r="D64" s="6"/>
      <c r="E64" s="79" t="s">
        <v>49</v>
      </c>
      <c r="F64" s="39">
        <v>180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20</v>
      </c>
    </row>
    <row r="65" spans="1:12" ht="15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120.8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 t="s">
        <v>97</v>
      </c>
      <c r="F71" s="39">
        <v>100</v>
      </c>
      <c r="G71" s="39">
        <v>1.1000000000000001</v>
      </c>
      <c r="H71" s="39">
        <v>3.6</v>
      </c>
      <c r="I71" s="39">
        <v>7.2</v>
      </c>
      <c r="J71" s="39">
        <v>81.400000000000006</v>
      </c>
      <c r="K71" s="40">
        <v>29</v>
      </c>
      <c r="L71" s="39">
        <v>25</v>
      </c>
    </row>
    <row r="72" spans="1:12" ht="15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>
      <c r="A74" s="23"/>
      <c r="B74" s="15"/>
      <c r="C74" s="11"/>
      <c r="D74" s="7" t="s">
        <v>27</v>
      </c>
      <c r="E74" s="51" t="s">
        <v>41</v>
      </c>
      <c r="F74" s="39">
        <v>180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12.8</v>
      </c>
    </row>
    <row r="75" spans="1:12" ht="15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31</v>
      </c>
      <c r="E80" s="9"/>
      <c r="F80" s="19">
        <f>SUM(F71:F79)</f>
        <v>910</v>
      </c>
      <c r="G80" s="19">
        <f t="shared" ref="G80" si="34">SUM(G71:G79)</f>
        <v>31.1</v>
      </c>
      <c r="H80" s="19">
        <f t="shared" ref="H80" si="35">SUM(H71:H79)</f>
        <v>26.6</v>
      </c>
      <c r="I80" s="19">
        <f t="shared" ref="I80" si="36">SUM(I71:I79)</f>
        <v>123.1</v>
      </c>
      <c r="J80" s="19">
        <f t="shared" ref="J80:L80" si="37">SUM(J71:J79)</f>
        <v>981.4</v>
      </c>
      <c r="K80" s="25"/>
      <c r="L80" s="19">
        <f t="shared" si="37"/>
        <v>159.9</v>
      </c>
    </row>
    <row r="81" spans="1:12" ht="15.75" customHeight="1">
      <c r="A81" s="27">
        <f>A63</f>
        <v>1</v>
      </c>
      <c r="B81" s="28">
        <f>B63</f>
        <v>4</v>
      </c>
      <c r="C81" s="90" t="s">
        <v>4</v>
      </c>
      <c r="D81" s="91"/>
      <c r="E81" s="29"/>
      <c r="F81" s="30">
        <f>F70+F80</f>
        <v>1460</v>
      </c>
      <c r="G81" s="30">
        <f t="shared" ref="G81" si="38">G70+G80</f>
        <v>44.3</v>
      </c>
      <c r="H81" s="30">
        <f t="shared" ref="H81" si="39">H70+H80</f>
        <v>35.200000000000003</v>
      </c>
      <c r="I81" s="30">
        <f t="shared" ref="I81" si="40">I70+I80</f>
        <v>204.8</v>
      </c>
      <c r="J81" s="30">
        <f t="shared" ref="J81:L81" si="41">J70+J80</f>
        <v>1475.4</v>
      </c>
      <c r="K81" s="30"/>
      <c r="L81" s="30">
        <f t="shared" si="41"/>
        <v>280.7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>
      <c r="A93" s="23"/>
      <c r="B93" s="15"/>
      <c r="C93" s="11"/>
      <c r="D93" s="7" t="s">
        <v>27</v>
      </c>
      <c r="E93" s="51" t="s">
        <v>47</v>
      </c>
      <c r="F93" s="39">
        <v>180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20</v>
      </c>
    </row>
    <row r="94" spans="1:12" ht="15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.75" thickBot="1">
      <c r="A97" s="23"/>
      <c r="B97" s="15"/>
      <c r="C97" s="11"/>
      <c r="D97" s="6"/>
      <c r="E97" s="80" t="s">
        <v>57</v>
      </c>
      <c r="F97" s="39">
        <v>180</v>
      </c>
      <c r="G97" s="39"/>
      <c r="H97" s="39"/>
      <c r="I97" s="39"/>
      <c r="J97" s="39"/>
      <c r="K97" s="40"/>
      <c r="L97" s="39">
        <v>56</v>
      </c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31</v>
      </c>
      <c r="E99" s="9"/>
      <c r="F99" s="19">
        <f>SUM(F90:F98)</f>
        <v>990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203.89999999999998</v>
      </c>
    </row>
    <row r="100" spans="1:12" ht="15.75" customHeight="1" thickBot="1">
      <c r="A100" s="27">
        <f>A82</f>
        <v>1</v>
      </c>
      <c r="B100" s="28">
        <f>B82</f>
        <v>5</v>
      </c>
      <c r="C100" s="90" t="s">
        <v>4</v>
      </c>
      <c r="D100" s="91"/>
      <c r="E100" s="29"/>
      <c r="F100" s="30">
        <f>F89+F99</f>
        <v>1545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303.39999999999998</v>
      </c>
    </row>
    <row r="101" spans="1:12" ht="15">
      <c r="A101" s="20">
        <v>2</v>
      </c>
      <c r="B101" s="21">
        <v>6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>
      <c r="A102" s="23"/>
      <c r="B102" s="15"/>
      <c r="C102" s="11"/>
      <c r="D102" s="6"/>
      <c r="E102" s="79" t="s">
        <v>70</v>
      </c>
      <c r="F102" s="39">
        <v>180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16.5</v>
      </c>
    </row>
    <row r="103" spans="1:12" ht="15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730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173.3</v>
      </c>
    </row>
    <row r="109" spans="1:12" ht="15">
      <c r="A109" s="26">
        <f>A101</f>
        <v>2</v>
      </c>
      <c r="B109" s="13">
        <v>6</v>
      </c>
      <c r="C109" s="10" t="s">
        <v>23</v>
      </c>
      <c r="D109" s="7" t="s">
        <v>24</v>
      </c>
      <c r="E109" s="38" t="s">
        <v>61</v>
      </c>
      <c r="F109" s="39">
        <v>100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26</v>
      </c>
    </row>
    <row r="110" spans="1:12" ht="15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>
      <c r="A112" s="23"/>
      <c r="B112" s="15"/>
      <c r="C112" s="11"/>
      <c r="D112" s="7" t="s">
        <v>27</v>
      </c>
      <c r="E112" s="83" t="s">
        <v>49</v>
      </c>
      <c r="F112" s="39">
        <v>180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20</v>
      </c>
    </row>
    <row r="113" spans="1:12" ht="15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910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154.10000000000002</v>
      </c>
    </row>
    <row r="119" spans="1:12" ht="15.75" thickBot="1">
      <c r="A119" s="27">
        <f>A101</f>
        <v>2</v>
      </c>
      <c r="B119" s="28">
        <f>B101</f>
        <v>6</v>
      </c>
      <c r="C119" s="90" t="s">
        <v>4</v>
      </c>
      <c r="D119" s="91"/>
      <c r="E119" s="29"/>
      <c r="F119" s="30">
        <f>F108+F118</f>
        <v>1640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327.40000000000003</v>
      </c>
    </row>
    <row r="120" spans="1:12" ht="15">
      <c r="A120" s="14">
        <v>2</v>
      </c>
      <c r="B120" s="15">
        <v>7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>
      <c r="A128" s="13">
        <f>A120</f>
        <v>2</v>
      </c>
      <c r="B128" s="13">
        <v>7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>
      <c r="A131" s="14"/>
      <c r="B131" s="15"/>
      <c r="C131" s="11"/>
      <c r="D131" s="7" t="s">
        <v>27</v>
      </c>
      <c r="E131" s="51" t="s">
        <v>41</v>
      </c>
      <c r="F131" s="52">
        <v>180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12.8</v>
      </c>
    </row>
    <row r="132" spans="1:12" ht="15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935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179.6</v>
      </c>
    </row>
    <row r="138" spans="1:12" ht="15.75" thickBot="1">
      <c r="A138" s="31">
        <f>A120</f>
        <v>2</v>
      </c>
      <c r="B138" s="31">
        <f>B120</f>
        <v>7</v>
      </c>
      <c r="C138" s="90" t="s">
        <v>4</v>
      </c>
      <c r="D138" s="91"/>
      <c r="E138" s="29"/>
      <c r="F138" s="30">
        <f>F127+F137</f>
        <v>1580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296.10000000000002</v>
      </c>
    </row>
    <row r="139" spans="1:12" ht="15">
      <c r="A139" s="20">
        <v>2</v>
      </c>
      <c r="B139" s="21">
        <v>8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>
      <c r="A147" s="26">
        <f>A139</f>
        <v>2</v>
      </c>
      <c r="B147" s="13">
        <v>8</v>
      </c>
      <c r="C147" s="10" t="s">
        <v>23</v>
      </c>
      <c r="D147" s="7" t="s">
        <v>24</v>
      </c>
      <c r="E147" s="38" t="s">
        <v>97</v>
      </c>
      <c r="F147" s="39">
        <v>100</v>
      </c>
      <c r="G147" s="39">
        <v>1.1000000000000001</v>
      </c>
      <c r="H147" s="39">
        <v>3.6</v>
      </c>
      <c r="I147" s="39">
        <v>7.2</v>
      </c>
      <c r="J147" s="39">
        <v>81.400000000000006</v>
      </c>
      <c r="K147" s="40">
        <v>29</v>
      </c>
      <c r="L147" s="39">
        <v>25</v>
      </c>
    </row>
    <row r="148" spans="1:12" ht="15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>
      <c r="A150" s="23"/>
      <c r="B150" s="15"/>
      <c r="C150" s="11"/>
      <c r="D150" s="7" t="s">
        <v>27</v>
      </c>
      <c r="E150" s="51" t="s">
        <v>47</v>
      </c>
      <c r="F150" s="39">
        <v>180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20</v>
      </c>
    </row>
    <row r="151" spans="1:12" ht="15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910</v>
      </c>
      <c r="G156" s="19">
        <f t="shared" ref="G156:J156" si="72">SUM(G147:G155)</f>
        <v>36.9</v>
      </c>
      <c r="H156" s="19">
        <f t="shared" si="72"/>
        <v>37.6</v>
      </c>
      <c r="I156" s="19">
        <f t="shared" si="72"/>
        <v>121.10000000000001</v>
      </c>
      <c r="J156" s="19">
        <f t="shared" si="72"/>
        <v>836.2</v>
      </c>
      <c r="K156" s="25"/>
      <c r="L156" s="19">
        <f t="shared" ref="L156" si="73">SUM(L147:L155)</f>
        <v>168.10000000000002</v>
      </c>
    </row>
    <row r="157" spans="1:12" ht="15.75" thickBot="1">
      <c r="A157" s="27">
        <f>A139</f>
        <v>2</v>
      </c>
      <c r="B157" s="28">
        <f>B139</f>
        <v>8</v>
      </c>
      <c r="C157" s="90" t="s">
        <v>4</v>
      </c>
      <c r="D157" s="91"/>
      <c r="E157" s="29"/>
      <c r="F157" s="30">
        <f>F146+F156</f>
        <v>1505</v>
      </c>
      <c r="G157" s="30">
        <f t="shared" ref="G157" si="74">G146+G156</f>
        <v>62.4</v>
      </c>
      <c r="H157" s="30">
        <f t="shared" ref="H157" si="75">H146+H156</f>
        <v>56.400000000000006</v>
      </c>
      <c r="I157" s="30">
        <f t="shared" ref="I157" si="76">I146+I156</f>
        <v>194</v>
      </c>
      <c r="J157" s="30">
        <f t="shared" ref="J157:L157" si="77">J146+J156</f>
        <v>1435.2</v>
      </c>
      <c r="K157" s="30"/>
      <c r="L157" s="30">
        <f t="shared" si="77"/>
        <v>323.60000000000002</v>
      </c>
    </row>
    <row r="158" spans="1:12" ht="15">
      <c r="A158" s="20">
        <v>2</v>
      </c>
      <c r="B158" s="21">
        <v>9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>
      <c r="A166" s="26">
        <f>A158</f>
        <v>2</v>
      </c>
      <c r="B166" s="13">
        <v>9</v>
      </c>
      <c r="C166" s="10" t="s">
        <v>23</v>
      </c>
      <c r="D166" s="7" t="s">
        <v>24</v>
      </c>
      <c r="E166" s="38" t="s">
        <v>90</v>
      </c>
      <c r="F166" s="39">
        <v>100</v>
      </c>
      <c r="G166" s="39"/>
      <c r="H166" s="39"/>
      <c r="I166" s="39"/>
      <c r="J166" s="39"/>
      <c r="K166" s="40"/>
      <c r="L166" s="39">
        <v>26</v>
      </c>
    </row>
    <row r="167" spans="1:12" ht="15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>
      <c r="A169" s="23"/>
      <c r="B169" s="15"/>
      <c r="C169" s="11"/>
      <c r="D169" s="7" t="s">
        <v>27</v>
      </c>
      <c r="E169" s="51" t="s">
        <v>91</v>
      </c>
      <c r="F169" s="39">
        <v>180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29</v>
      </c>
    </row>
    <row r="170" spans="1:12" ht="15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910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180.3</v>
      </c>
    </row>
    <row r="176" spans="1:12" ht="15.75" thickBot="1">
      <c r="A176" s="27">
        <f>A158</f>
        <v>2</v>
      </c>
      <c r="B176" s="28">
        <f>B158</f>
        <v>9</v>
      </c>
      <c r="C176" s="90" t="s">
        <v>4</v>
      </c>
      <c r="D176" s="91"/>
      <c r="E176" s="29"/>
      <c r="F176" s="30">
        <f>F165+F175</f>
        <v>1540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264.5</v>
      </c>
    </row>
    <row r="177" spans="1:12" ht="15">
      <c r="A177" s="20">
        <v>2</v>
      </c>
      <c r="B177" s="21">
        <v>10</v>
      </c>
      <c r="C177" s="22" t="s">
        <v>18</v>
      </c>
      <c r="D177" s="5" t="s">
        <v>19</v>
      </c>
      <c r="E177" s="51" t="s">
        <v>47</v>
      </c>
      <c r="F177" s="39">
        <v>180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20</v>
      </c>
    </row>
    <row r="178" spans="1:12" ht="15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750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161.30000000000001</v>
      </c>
    </row>
    <row r="185" spans="1:12" ht="15">
      <c r="A185" s="26">
        <f>A177</f>
        <v>2</v>
      </c>
      <c r="B185" s="13">
        <v>10</v>
      </c>
      <c r="C185" s="10" t="s">
        <v>23</v>
      </c>
      <c r="D185" s="7" t="s">
        <v>24</v>
      </c>
      <c r="E185" s="38" t="s">
        <v>92</v>
      </c>
      <c r="F185" s="39">
        <v>100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25</v>
      </c>
    </row>
    <row r="186" spans="1:12" ht="15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830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151</v>
      </c>
    </row>
    <row r="195" spans="1:12" ht="15.75" thickBot="1">
      <c r="A195" s="84">
        <f>A177</f>
        <v>2</v>
      </c>
      <c r="B195" s="85">
        <f>B177</f>
        <v>10</v>
      </c>
      <c r="C195" s="88" t="s">
        <v>4</v>
      </c>
      <c r="D195" s="89"/>
      <c r="E195" s="86"/>
      <c r="F195" s="87">
        <f>F184+F194</f>
        <v>1580</v>
      </c>
      <c r="G195" s="87">
        <f t="shared" ref="G195" si="90">G184+G194</f>
        <v>51.6</v>
      </c>
      <c r="H195" s="87">
        <f t="shared" ref="H195" si="91">H184+H194</f>
        <v>50.09</v>
      </c>
      <c r="I195" s="87">
        <f t="shared" ref="I195" si="92">I184+I194</f>
        <v>189.1</v>
      </c>
      <c r="J195" s="87">
        <f t="shared" ref="J195:L195" si="93">J184+J194</f>
        <v>1532.7</v>
      </c>
      <c r="K195" s="87"/>
      <c r="L195" s="87">
        <f t="shared" si="93"/>
        <v>312.3</v>
      </c>
    </row>
    <row r="196" spans="1:12" ht="12.75" customHeight="1">
      <c r="A196" s="20">
        <v>3</v>
      </c>
      <c r="B196" s="21">
        <v>11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>
      <c r="A204" s="26">
        <f>A196</f>
        <v>3</v>
      </c>
      <c r="B204" s="13">
        <f>B196</f>
        <v>11</v>
      </c>
      <c r="C204" s="10" t="s">
        <v>23</v>
      </c>
      <c r="D204" s="7" t="s">
        <v>24</v>
      </c>
      <c r="E204" s="62" t="s">
        <v>94</v>
      </c>
      <c r="F204" s="63">
        <v>100</v>
      </c>
      <c r="G204" s="64">
        <v>1.8</v>
      </c>
      <c r="H204" s="63">
        <v>1.9</v>
      </c>
      <c r="I204" s="63">
        <v>7.6</v>
      </c>
      <c r="J204" s="63">
        <v>88</v>
      </c>
      <c r="K204" s="65">
        <v>49</v>
      </c>
      <c r="L204" s="39">
        <v>22</v>
      </c>
    </row>
    <row r="205" spans="1:12" ht="15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>
      <c r="A207" s="23"/>
      <c r="B207" s="15"/>
      <c r="C207" s="11"/>
      <c r="D207" s="7" t="s">
        <v>27</v>
      </c>
      <c r="E207" s="51" t="s">
        <v>41</v>
      </c>
      <c r="F207" s="52">
        <v>180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12.8</v>
      </c>
    </row>
    <row r="208" spans="1:12" ht="15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>
      <c r="A213" s="24"/>
      <c r="B213" s="17"/>
      <c r="C213" s="8"/>
      <c r="D213" s="18" t="s">
        <v>31</v>
      </c>
      <c r="E213" s="9"/>
      <c r="F213" s="19">
        <f>SUM(F204:F212)</f>
        <v>1690</v>
      </c>
      <c r="G213" s="19">
        <f t="shared" ref="G213:J213" si="96">SUM(G204:G212)</f>
        <v>77.400000000000006</v>
      </c>
      <c r="H213" s="19">
        <f t="shared" si="96"/>
        <v>794.5</v>
      </c>
      <c r="I213" s="19">
        <f t="shared" si="96"/>
        <v>110.80000000000001</v>
      </c>
      <c r="J213" s="19">
        <f t="shared" si="96"/>
        <v>975.4</v>
      </c>
      <c r="K213" s="25"/>
      <c r="L213" s="19">
        <f t="shared" ref="L213" si="97">SUM(L204:L212)</f>
        <v>131.1</v>
      </c>
    </row>
    <row r="214" spans="1:12" ht="15.75" customHeight="1" thickBot="1">
      <c r="A214" s="27">
        <f>A196</f>
        <v>3</v>
      </c>
      <c r="B214" s="28">
        <f>B196</f>
        <v>11</v>
      </c>
      <c r="C214" s="90" t="s">
        <v>4</v>
      </c>
      <c r="D214" s="91"/>
      <c r="E214" s="29"/>
      <c r="F214" s="30">
        <f>F203+F213</f>
        <v>1690</v>
      </c>
      <c r="G214" s="30">
        <f t="shared" ref="G214:J214" si="98">G203+G213</f>
        <v>77.400000000000006</v>
      </c>
      <c r="H214" s="30">
        <f t="shared" si="98"/>
        <v>794.5</v>
      </c>
      <c r="I214" s="30">
        <f t="shared" si="98"/>
        <v>110.80000000000001</v>
      </c>
      <c r="J214" s="30">
        <f t="shared" si="98"/>
        <v>975.4</v>
      </c>
      <c r="K214" s="30"/>
      <c r="L214" s="30">
        <f t="shared" ref="L214" si="99">L203+L213</f>
        <v>219.6</v>
      </c>
    </row>
    <row r="215" spans="1:12" ht="15">
      <c r="A215" s="14">
        <v>3</v>
      </c>
      <c r="B215" s="15">
        <v>12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>
      <c r="A216" s="14"/>
      <c r="B216" s="15"/>
      <c r="C216" s="11"/>
      <c r="D216" s="6"/>
      <c r="E216" s="38" t="s">
        <v>61</v>
      </c>
      <c r="F216" s="39">
        <v>100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26</v>
      </c>
    </row>
    <row r="217" spans="1:12" ht="15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>
      <c r="A222" s="16"/>
      <c r="B222" s="17"/>
      <c r="C222" s="8"/>
      <c r="D222" s="18" t="s">
        <v>31</v>
      </c>
      <c r="E222" s="9"/>
      <c r="F222" s="76">
        <f>SUM(F215:F221)</f>
        <v>610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140</v>
      </c>
    </row>
    <row r="223" spans="1:12" ht="15">
      <c r="A223" s="13">
        <f>A215</f>
        <v>3</v>
      </c>
      <c r="B223" s="13">
        <f>B215</f>
        <v>12</v>
      </c>
      <c r="C223" s="10" t="s">
        <v>23</v>
      </c>
      <c r="D223" s="7" t="s">
        <v>24</v>
      </c>
      <c r="E223" s="38" t="s">
        <v>95</v>
      </c>
      <c r="F223" s="39">
        <v>100</v>
      </c>
      <c r="G223" s="39">
        <v>0.5</v>
      </c>
      <c r="H223" s="39">
        <v>1.6</v>
      </c>
      <c r="I223" s="39">
        <v>2.1</v>
      </c>
      <c r="J223" s="39">
        <v>47.3</v>
      </c>
      <c r="K223" s="40"/>
      <c r="L223" s="39">
        <v>26</v>
      </c>
    </row>
    <row r="224" spans="1:12" ht="15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>
      <c r="A232" s="16"/>
      <c r="B232" s="17"/>
      <c r="C232" s="8"/>
      <c r="D232" s="18" t="s">
        <v>31</v>
      </c>
      <c r="E232" s="9"/>
      <c r="F232" s="76">
        <f>SUM(F223:F231)</f>
        <v>1005</v>
      </c>
      <c r="G232" s="76">
        <f t="shared" ref="G232:J232" si="102">SUM(G223:G231)</f>
        <v>51.199999999999996</v>
      </c>
      <c r="H232" s="76">
        <f t="shared" si="102"/>
        <v>39.700000000000003</v>
      </c>
      <c r="I232" s="76">
        <f t="shared" si="102"/>
        <v>99.200000000000017</v>
      </c>
      <c r="J232" s="76">
        <f t="shared" si="102"/>
        <v>930.1</v>
      </c>
      <c r="K232" s="77"/>
      <c r="L232" s="76">
        <f t="shared" ref="L232" si="103">SUM(L223:L231)</f>
        <v>200.10000000000002</v>
      </c>
    </row>
    <row r="233" spans="1:12" ht="15.75" customHeight="1" thickBot="1">
      <c r="A233" s="31">
        <f>A215</f>
        <v>3</v>
      </c>
      <c r="B233" s="31">
        <f>B215</f>
        <v>12</v>
      </c>
      <c r="C233" s="90" t="s">
        <v>4</v>
      </c>
      <c r="D233" s="91"/>
      <c r="E233" s="29"/>
      <c r="F233" s="30">
        <f>F222+F232</f>
        <v>1615</v>
      </c>
      <c r="G233" s="30">
        <f t="shared" ref="G233:J233" si="104">G222+G232</f>
        <v>80.199999999999989</v>
      </c>
      <c r="H233" s="30">
        <f t="shared" si="104"/>
        <v>66.800000000000011</v>
      </c>
      <c r="I233" s="30">
        <f t="shared" si="104"/>
        <v>208.8</v>
      </c>
      <c r="J233" s="30">
        <f t="shared" si="104"/>
        <v>1684.9</v>
      </c>
      <c r="K233" s="30"/>
      <c r="L233" s="30">
        <f t="shared" ref="L233" si="105">L222+L232</f>
        <v>340.1</v>
      </c>
    </row>
    <row r="234" spans="1:12" ht="15">
      <c r="A234" s="20">
        <v>3</v>
      </c>
      <c r="B234" s="21">
        <v>13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>
      <c r="A235" s="23"/>
      <c r="B235" s="15"/>
      <c r="C235" s="11"/>
      <c r="D235" s="6"/>
      <c r="E235" s="51" t="s">
        <v>96</v>
      </c>
      <c r="F235" s="39">
        <v>15</v>
      </c>
      <c r="G235" s="39">
        <v>4.3</v>
      </c>
      <c r="H235" s="39">
        <v>2.9</v>
      </c>
      <c r="I235" s="39"/>
      <c r="J235" s="39">
        <v>53.7</v>
      </c>
      <c r="K235" s="40"/>
      <c r="L235" s="39">
        <v>14</v>
      </c>
    </row>
    <row r="236" spans="1:12" ht="15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34.700000000000003</v>
      </c>
      <c r="H241" s="19">
        <f t="shared" si="106"/>
        <v>26.699999999999996</v>
      </c>
      <c r="I241" s="19">
        <f t="shared" si="106"/>
        <v>69.5</v>
      </c>
      <c r="J241" s="19">
        <f t="shared" si="106"/>
        <v>677.8</v>
      </c>
      <c r="K241" s="25"/>
      <c r="L241" s="19">
        <f t="shared" ref="L241" si="107">SUM(L234:L240)</f>
        <v>234.5</v>
      </c>
    </row>
    <row r="242" spans="1:12" ht="15">
      <c r="A242" s="26">
        <f>A234</f>
        <v>3</v>
      </c>
      <c r="B242" s="13">
        <f>B234</f>
        <v>13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>
      <c r="A244" s="23"/>
      <c r="B244" s="15"/>
      <c r="C244" s="11"/>
      <c r="D244" s="7" t="s">
        <v>26</v>
      </c>
      <c r="E244" s="51" t="s">
        <v>98</v>
      </c>
      <c r="F244" s="39">
        <v>100</v>
      </c>
      <c r="G244" s="39">
        <v>16</v>
      </c>
      <c r="H244" s="39">
        <v>15</v>
      </c>
      <c r="I244" s="39">
        <v>11</v>
      </c>
      <c r="J244" s="39">
        <v>268</v>
      </c>
      <c r="K244" s="40">
        <v>359</v>
      </c>
      <c r="L244" s="39">
        <v>77.599999999999994</v>
      </c>
    </row>
    <row r="245" spans="1:12" ht="15">
      <c r="A245" s="23"/>
      <c r="B245" s="15"/>
      <c r="C245" s="11"/>
      <c r="D245" s="7" t="s">
        <v>27</v>
      </c>
      <c r="E245" s="83" t="s">
        <v>84</v>
      </c>
      <c r="F245" s="39">
        <v>180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16.5</v>
      </c>
    </row>
    <row r="246" spans="1:12" ht="15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>
      <c r="A251" s="24"/>
      <c r="B251" s="17"/>
      <c r="C251" s="8"/>
      <c r="D251" s="18" t="s">
        <v>31</v>
      </c>
      <c r="E251" s="9"/>
      <c r="F251" s="19">
        <f>SUM(F242:F250)</f>
        <v>810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944</v>
      </c>
      <c r="K251" s="25"/>
      <c r="L251" s="19">
        <f t="shared" ref="L251" si="109">SUM(L242:L250)</f>
        <v>129.1</v>
      </c>
    </row>
    <row r="252" spans="1:12" ht="15.75" customHeight="1" thickBot="1">
      <c r="A252" s="27">
        <f>A234</f>
        <v>3</v>
      </c>
      <c r="B252" s="28">
        <f>B234</f>
        <v>13</v>
      </c>
      <c r="C252" s="90" t="s">
        <v>4</v>
      </c>
      <c r="D252" s="91"/>
      <c r="E252" s="29"/>
      <c r="F252" s="30">
        <f>F241+F251</f>
        <v>1510</v>
      </c>
      <c r="G252" s="30">
        <f t="shared" ref="G252:J252" si="110">G241+G251</f>
        <v>66.800000000000011</v>
      </c>
      <c r="H252" s="30">
        <f t="shared" si="110"/>
        <v>53.5</v>
      </c>
      <c r="I252" s="30">
        <f t="shared" si="110"/>
        <v>182.1</v>
      </c>
      <c r="J252" s="30">
        <f t="shared" si="110"/>
        <v>1621.8</v>
      </c>
      <c r="K252" s="30"/>
      <c r="L252" s="30">
        <f t="shared" ref="L252" si="111">L241+L251</f>
        <v>363.6</v>
      </c>
    </row>
    <row r="253" spans="1:12" ht="15">
      <c r="A253" s="20">
        <v>3</v>
      </c>
      <c r="B253" s="21">
        <v>14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>
      <c r="A254" s="23"/>
      <c r="B254" s="15"/>
      <c r="C254" s="11"/>
      <c r="D254" s="6"/>
      <c r="E254" s="79" t="s">
        <v>49</v>
      </c>
      <c r="F254" s="39">
        <v>180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20</v>
      </c>
    </row>
    <row r="255" spans="1:12" ht="15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>
      <c r="A260" s="24"/>
      <c r="B260" s="17"/>
      <c r="C260" s="8"/>
      <c r="D260" s="18" t="s">
        <v>31</v>
      </c>
      <c r="E260" s="9"/>
      <c r="F260" s="19">
        <f>SUM(F253:F259)</f>
        <v>550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120.8</v>
      </c>
    </row>
    <row r="261" spans="1:12" ht="15">
      <c r="A261" s="26">
        <f>A253</f>
        <v>3</v>
      </c>
      <c r="B261" s="13">
        <f>B253</f>
        <v>14</v>
      </c>
      <c r="C261" s="10" t="s">
        <v>23</v>
      </c>
      <c r="D261" s="7" t="s">
        <v>24</v>
      </c>
      <c r="E261" s="38" t="s">
        <v>97</v>
      </c>
      <c r="F261" s="39">
        <v>100</v>
      </c>
      <c r="G261" s="39">
        <v>1.1000000000000001</v>
      </c>
      <c r="H261" s="39">
        <v>3.6</v>
      </c>
      <c r="I261" s="39">
        <v>7.2</v>
      </c>
      <c r="J261" s="39">
        <v>81.400000000000006</v>
      </c>
      <c r="K261" s="40">
        <v>29</v>
      </c>
      <c r="L261" s="39">
        <v>25</v>
      </c>
    </row>
    <row r="262" spans="1:12" ht="15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>
      <c r="A264" s="23"/>
      <c r="B264" s="15"/>
      <c r="C264" s="11"/>
      <c r="D264" s="7" t="s">
        <v>27</v>
      </c>
      <c r="E264" s="51" t="s">
        <v>41</v>
      </c>
      <c r="F264" s="39">
        <v>180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12.8</v>
      </c>
    </row>
    <row r="265" spans="1:12" ht="15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>
      <c r="A270" s="24"/>
      <c r="B270" s="17"/>
      <c r="C270" s="8"/>
      <c r="D270" s="18" t="s">
        <v>31</v>
      </c>
      <c r="E270" s="9"/>
      <c r="F270" s="19">
        <f>SUM(F261:F269)</f>
        <v>910</v>
      </c>
      <c r="G270" s="19">
        <f t="shared" ref="G270:J270" si="114">SUM(G261:G269)</f>
        <v>31.1</v>
      </c>
      <c r="H270" s="19">
        <f t="shared" si="114"/>
        <v>26.6</v>
      </c>
      <c r="I270" s="19">
        <f t="shared" si="114"/>
        <v>123.1</v>
      </c>
      <c r="J270" s="19">
        <f t="shared" si="114"/>
        <v>981.4</v>
      </c>
      <c r="K270" s="25"/>
      <c r="L270" s="19">
        <f t="shared" ref="L270" si="115">SUM(L261:L269)</f>
        <v>159.9</v>
      </c>
    </row>
    <row r="271" spans="1:12" ht="15.75" customHeight="1" thickBot="1">
      <c r="A271" s="27">
        <f>A253</f>
        <v>3</v>
      </c>
      <c r="B271" s="28">
        <f>B253</f>
        <v>14</v>
      </c>
      <c r="C271" s="90" t="s">
        <v>4</v>
      </c>
      <c r="D271" s="91"/>
      <c r="E271" s="29"/>
      <c r="F271" s="30">
        <f>F260+F270</f>
        <v>1460</v>
      </c>
      <c r="G271" s="30">
        <f t="shared" ref="G271:J271" si="116">G260+G270</f>
        <v>44.3</v>
      </c>
      <c r="H271" s="30">
        <f t="shared" si="116"/>
        <v>35.200000000000003</v>
      </c>
      <c r="I271" s="30">
        <f t="shared" si="116"/>
        <v>204.8</v>
      </c>
      <c r="J271" s="30">
        <f t="shared" si="116"/>
        <v>1475.4</v>
      </c>
      <c r="K271" s="30"/>
      <c r="L271" s="30">
        <f t="shared" ref="L271" si="117">L260+L270</f>
        <v>280.7</v>
      </c>
    </row>
    <row r="272" spans="1:12" ht="15">
      <c r="A272" s="20">
        <v>3</v>
      </c>
      <c r="B272" s="21">
        <v>15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>
      <c r="A280" s="26">
        <f>A272</f>
        <v>3</v>
      </c>
      <c r="B280" s="13">
        <f>B272</f>
        <v>15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>
      <c r="A283" s="23"/>
      <c r="B283" s="15"/>
      <c r="C283" s="11"/>
      <c r="D283" s="7" t="s">
        <v>27</v>
      </c>
      <c r="E283" s="51" t="s">
        <v>47</v>
      </c>
      <c r="F283" s="39">
        <v>180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20</v>
      </c>
    </row>
    <row r="284" spans="1:12" ht="15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.75" thickBot="1">
      <c r="A287" s="23"/>
      <c r="B287" s="15"/>
      <c r="C287" s="11"/>
      <c r="D287" s="6"/>
      <c r="E287" s="80" t="s">
        <v>57</v>
      </c>
      <c r="F287" s="39">
        <v>180</v>
      </c>
      <c r="G287" s="39"/>
      <c r="H287" s="39"/>
      <c r="I287" s="39"/>
      <c r="J287" s="39"/>
      <c r="K287" s="40"/>
      <c r="L287" s="39">
        <v>56</v>
      </c>
    </row>
    <row r="288" spans="1:12" ht="1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>
      <c r="A289" s="24"/>
      <c r="B289" s="17"/>
      <c r="C289" s="8"/>
      <c r="D289" s="18" t="s">
        <v>31</v>
      </c>
      <c r="E289" s="9"/>
      <c r="F289" s="19">
        <f>SUM(F280:F288)</f>
        <v>990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203.89999999999998</v>
      </c>
    </row>
    <row r="290" spans="1:12" ht="15.75" customHeight="1" thickBot="1">
      <c r="A290" s="27">
        <f>A272</f>
        <v>3</v>
      </c>
      <c r="B290" s="28">
        <f>B272</f>
        <v>15</v>
      </c>
      <c r="C290" s="90" t="s">
        <v>4</v>
      </c>
      <c r="D290" s="91"/>
      <c r="E290" s="29"/>
      <c r="F290" s="30">
        <f>F279+F289</f>
        <v>1545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303.39999999999998</v>
      </c>
    </row>
    <row r="291" spans="1:12" ht="15">
      <c r="A291" s="20">
        <v>4</v>
      </c>
      <c r="B291" s="21">
        <v>16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>
      <c r="A292" s="23"/>
      <c r="B292" s="15"/>
      <c r="C292" s="11"/>
      <c r="D292" s="6"/>
      <c r="E292" s="79" t="s">
        <v>70</v>
      </c>
      <c r="F292" s="39">
        <v>180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16.5</v>
      </c>
    </row>
    <row r="293" spans="1:12" ht="15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>
      <c r="A298" s="24"/>
      <c r="B298" s="17"/>
      <c r="C298" s="8"/>
      <c r="D298" s="18" t="s">
        <v>31</v>
      </c>
      <c r="E298" s="9"/>
      <c r="F298" s="19">
        <f>SUM(F291:F297)</f>
        <v>730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173.3</v>
      </c>
    </row>
    <row r="299" spans="1:12" ht="15">
      <c r="A299" s="26">
        <f>A291</f>
        <v>4</v>
      </c>
      <c r="B299" s="13">
        <v>16</v>
      </c>
      <c r="C299" s="10" t="s">
        <v>23</v>
      </c>
      <c r="D299" s="7" t="s">
        <v>24</v>
      </c>
      <c r="E299" s="38" t="s">
        <v>61</v>
      </c>
      <c r="F299" s="39">
        <v>100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26</v>
      </c>
    </row>
    <row r="300" spans="1:12" ht="15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>
      <c r="A302" s="23"/>
      <c r="B302" s="15"/>
      <c r="C302" s="11"/>
      <c r="D302" s="7" t="s">
        <v>27</v>
      </c>
      <c r="E302" s="83" t="s">
        <v>49</v>
      </c>
      <c r="F302" s="39">
        <v>180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20</v>
      </c>
    </row>
    <row r="303" spans="1:12" ht="15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>
      <c r="A308" s="24"/>
      <c r="B308" s="17"/>
      <c r="C308" s="8"/>
      <c r="D308" s="18" t="s">
        <v>31</v>
      </c>
      <c r="E308" s="9"/>
      <c r="F308" s="19">
        <f>SUM(F299:F307)</f>
        <v>910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154.10000000000002</v>
      </c>
    </row>
    <row r="309" spans="1:12" ht="15.75" customHeight="1" thickBot="1">
      <c r="A309" s="27">
        <f>A291</f>
        <v>4</v>
      </c>
      <c r="B309" s="28">
        <f>B291</f>
        <v>16</v>
      </c>
      <c r="C309" s="90" t="s">
        <v>4</v>
      </c>
      <c r="D309" s="91"/>
      <c r="E309" s="29"/>
      <c r="F309" s="30">
        <f>F298+F308</f>
        <v>1640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327.40000000000003</v>
      </c>
    </row>
    <row r="310" spans="1:12" ht="15">
      <c r="A310" s="14">
        <v>4</v>
      </c>
      <c r="B310" s="15">
        <v>17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>
      <c r="A318" s="13">
        <f>A310</f>
        <v>4</v>
      </c>
      <c r="B318" s="13">
        <v>17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>
      <c r="A321" s="14"/>
      <c r="B321" s="15"/>
      <c r="C321" s="11"/>
      <c r="D321" s="7" t="s">
        <v>27</v>
      </c>
      <c r="E321" s="51" t="s">
        <v>41</v>
      </c>
      <c r="F321" s="52">
        <v>180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12.8</v>
      </c>
    </row>
    <row r="322" spans="1:12" ht="15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>
      <c r="A327" s="16"/>
      <c r="B327" s="17"/>
      <c r="C327" s="8"/>
      <c r="D327" s="18" t="s">
        <v>31</v>
      </c>
      <c r="E327" s="9"/>
      <c r="F327" s="19">
        <f>SUM(F318:F326)</f>
        <v>935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179.6</v>
      </c>
    </row>
    <row r="328" spans="1:12" ht="15.75" customHeight="1" thickBot="1">
      <c r="A328" s="31">
        <f>A310</f>
        <v>4</v>
      </c>
      <c r="B328" s="31">
        <f>B310</f>
        <v>17</v>
      </c>
      <c r="C328" s="90" t="s">
        <v>4</v>
      </c>
      <c r="D328" s="91"/>
      <c r="E328" s="29"/>
      <c r="F328" s="30">
        <f>F317+F327</f>
        <v>1580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296.10000000000002</v>
      </c>
    </row>
    <row r="329" spans="1:12" ht="15">
      <c r="A329" s="20">
        <v>4</v>
      </c>
      <c r="B329" s="21">
        <v>18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>
      <c r="A337" s="26">
        <f>A329</f>
        <v>4</v>
      </c>
      <c r="B337" s="13">
        <v>18</v>
      </c>
      <c r="C337" s="10" t="s">
        <v>23</v>
      </c>
      <c r="D337" s="7" t="s">
        <v>24</v>
      </c>
      <c r="E337" s="38" t="s">
        <v>97</v>
      </c>
      <c r="F337" s="39">
        <v>100</v>
      </c>
      <c r="G337" s="39">
        <v>1.1000000000000001</v>
      </c>
      <c r="H337" s="39">
        <v>3.6</v>
      </c>
      <c r="I337" s="39">
        <v>7.2</v>
      </c>
      <c r="J337" s="39">
        <v>81.400000000000006</v>
      </c>
      <c r="K337" s="40">
        <v>29</v>
      </c>
      <c r="L337" s="39">
        <v>25</v>
      </c>
    </row>
    <row r="338" spans="1:12" ht="15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>
      <c r="A340" s="23"/>
      <c r="B340" s="15"/>
      <c r="C340" s="11"/>
      <c r="D340" s="7" t="s">
        <v>27</v>
      </c>
      <c r="E340" s="51" t="s">
        <v>47</v>
      </c>
      <c r="F340" s="39">
        <v>180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20</v>
      </c>
    </row>
    <row r="341" spans="1:12" ht="15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>
      <c r="A346" s="24"/>
      <c r="B346" s="17"/>
      <c r="C346" s="8"/>
      <c r="D346" s="18" t="s">
        <v>31</v>
      </c>
      <c r="E346" s="9"/>
      <c r="F346" s="19">
        <f>SUM(F337:F345)</f>
        <v>910</v>
      </c>
      <c r="G346" s="19">
        <f t="shared" ref="G346:J346" si="137">SUM(G337:G345)</f>
        <v>36.9</v>
      </c>
      <c r="H346" s="19">
        <f t="shared" si="137"/>
        <v>37.6</v>
      </c>
      <c r="I346" s="19">
        <f t="shared" si="137"/>
        <v>121.10000000000001</v>
      </c>
      <c r="J346" s="19">
        <f t="shared" si="137"/>
        <v>836.2</v>
      </c>
      <c r="K346" s="25"/>
      <c r="L346" s="19">
        <f t="shared" ref="L346" si="138">SUM(L337:L345)</f>
        <v>168.10000000000002</v>
      </c>
    </row>
    <row r="347" spans="1:12" ht="15.75" customHeight="1" thickBot="1">
      <c r="A347" s="27">
        <f>A329</f>
        <v>4</v>
      </c>
      <c r="B347" s="28">
        <f>B329</f>
        <v>18</v>
      </c>
      <c r="C347" s="90" t="s">
        <v>4</v>
      </c>
      <c r="D347" s="91"/>
      <c r="E347" s="29"/>
      <c r="F347" s="30">
        <f>F336+F346</f>
        <v>1505</v>
      </c>
      <c r="G347" s="30">
        <f t="shared" ref="G347:J347" si="139">G336+G346</f>
        <v>62.4</v>
      </c>
      <c r="H347" s="30">
        <f t="shared" si="139"/>
        <v>56.400000000000006</v>
      </c>
      <c r="I347" s="30">
        <f t="shared" si="139"/>
        <v>194</v>
      </c>
      <c r="J347" s="30">
        <f t="shared" si="139"/>
        <v>1435.2</v>
      </c>
      <c r="K347" s="30"/>
      <c r="L347" s="30">
        <f t="shared" ref="L347" si="140">L336+L346</f>
        <v>323.60000000000002</v>
      </c>
    </row>
    <row r="348" spans="1:12" ht="15">
      <c r="A348" s="20">
        <v>4</v>
      </c>
      <c r="B348" s="21">
        <v>19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>
      <c r="A356" s="26">
        <f>A348</f>
        <v>4</v>
      </c>
      <c r="B356" s="13">
        <v>19</v>
      </c>
      <c r="C356" s="10" t="s">
        <v>23</v>
      </c>
      <c r="D356" s="7" t="s">
        <v>24</v>
      </c>
      <c r="E356" s="38" t="s">
        <v>90</v>
      </c>
      <c r="F356" s="39">
        <v>100</v>
      </c>
      <c r="G356" s="39"/>
      <c r="H356" s="39"/>
      <c r="I356" s="39"/>
      <c r="J356" s="39"/>
      <c r="K356" s="40"/>
      <c r="L356" s="39">
        <v>26</v>
      </c>
    </row>
    <row r="357" spans="1:12" ht="15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>
      <c r="A359" s="23"/>
      <c r="B359" s="15"/>
      <c r="C359" s="11"/>
      <c r="D359" s="7" t="s">
        <v>27</v>
      </c>
      <c r="E359" s="51" t="s">
        <v>91</v>
      </c>
      <c r="F359" s="39">
        <v>180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29</v>
      </c>
    </row>
    <row r="360" spans="1:12" ht="15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>
      <c r="A365" s="24"/>
      <c r="B365" s="17"/>
      <c r="C365" s="8"/>
      <c r="D365" s="18" t="s">
        <v>31</v>
      </c>
      <c r="E365" s="9"/>
      <c r="F365" s="19">
        <f>SUM(F356:F364)</f>
        <v>910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180.3</v>
      </c>
    </row>
    <row r="366" spans="1:12" ht="15.75" customHeight="1" thickBot="1">
      <c r="A366" s="27">
        <f>A348</f>
        <v>4</v>
      </c>
      <c r="B366" s="28">
        <f>B348</f>
        <v>19</v>
      </c>
      <c r="C366" s="90" t="s">
        <v>4</v>
      </c>
      <c r="D366" s="91"/>
      <c r="E366" s="29"/>
      <c r="F366" s="30">
        <f>F355+F365</f>
        <v>1540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264.5</v>
      </c>
    </row>
    <row r="367" spans="1:12" ht="15">
      <c r="A367" s="20">
        <v>4</v>
      </c>
      <c r="B367" s="21">
        <v>20</v>
      </c>
      <c r="C367" s="22" t="s">
        <v>18</v>
      </c>
      <c r="D367" s="5" t="s">
        <v>19</v>
      </c>
      <c r="E367" s="51" t="s">
        <v>47</v>
      </c>
      <c r="F367" s="39">
        <v>180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20</v>
      </c>
    </row>
    <row r="368" spans="1:12" ht="15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>
      <c r="A374" s="24"/>
      <c r="B374" s="17"/>
      <c r="C374" s="8"/>
      <c r="D374" s="18" t="s">
        <v>31</v>
      </c>
      <c r="E374" s="9"/>
      <c r="F374" s="19">
        <f>SUM(F367:F373)</f>
        <v>750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161.30000000000001</v>
      </c>
    </row>
    <row r="375" spans="1:12" ht="15">
      <c r="A375" s="26">
        <f>A367</f>
        <v>4</v>
      </c>
      <c r="B375" s="13">
        <v>20</v>
      </c>
      <c r="C375" s="10" t="s">
        <v>23</v>
      </c>
      <c r="D375" s="7" t="s">
        <v>24</v>
      </c>
      <c r="E375" s="38" t="s">
        <v>92</v>
      </c>
      <c r="F375" s="39">
        <v>100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25</v>
      </c>
    </row>
    <row r="376" spans="1:12" ht="15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>
      <c r="A384" s="24"/>
      <c r="B384" s="17"/>
      <c r="C384" s="8"/>
      <c r="D384" s="18" t="s">
        <v>31</v>
      </c>
      <c r="E384" s="9"/>
      <c r="F384" s="19">
        <f>SUM(F375:F383)</f>
        <v>830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151</v>
      </c>
    </row>
    <row r="385" spans="1:12" ht="15.75" customHeight="1" thickBot="1">
      <c r="A385" s="84">
        <f>A367</f>
        <v>4</v>
      </c>
      <c r="B385" s="85">
        <f>B367</f>
        <v>20</v>
      </c>
      <c r="C385" s="88" t="s">
        <v>4</v>
      </c>
      <c r="D385" s="89"/>
      <c r="E385" s="86"/>
      <c r="F385" s="87">
        <f>F374+F384</f>
        <v>1580</v>
      </c>
      <c r="G385" s="87">
        <f t="shared" ref="G385:J385" si="151">G374+G384</f>
        <v>51.6</v>
      </c>
      <c r="H385" s="87">
        <f t="shared" si="151"/>
        <v>50.09</v>
      </c>
      <c r="I385" s="87">
        <f t="shared" si="151"/>
        <v>189.1</v>
      </c>
      <c r="J385" s="87">
        <f t="shared" si="151"/>
        <v>1532.7</v>
      </c>
      <c r="K385" s="87"/>
      <c r="L385" s="87">
        <f t="shared" ref="L385" si="152">L374+L384</f>
        <v>312.3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2026-02-16T05:29:41Z</dcterms:modified>
</cp:coreProperties>
</file>